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becarios TALENT 2015" sheetId="1" r:id="rId1"/>
    <sheet name="Becarios TALENT 2014" sheetId="2" r:id="rId2"/>
  </sheets>
  <externalReferences>
    <externalReference r:id="rId5"/>
  </externalReferences>
  <definedNames>
    <definedName name="_xlnm.Print_Area" localSheetId="0">'becarios TALENT 2015'!$A$1:$I$33</definedName>
  </definedNames>
  <calcPr fullCalcOnLoad="1"/>
</workbook>
</file>

<file path=xl/sharedStrings.xml><?xml version="1.0" encoding="utf-8"?>
<sst xmlns="http://schemas.openxmlformats.org/spreadsheetml/2006/main" count="354" uniqueCount="145">
  <si>
    <t>Nombre</t>
  </si>
  <si>
    <t>Apellidos</t>
  </si>
  <si>
    <t>Jordi</t>
  </si>
  <si>
    <t>Bataller Mompó</t>
  </si>
  <si>
    <t>Clara</t>
  </si>
  <si>
    <t>Belda Sanchiz</t>
  </si>
  <si>
    <t>María</t>
  </si>
  <si>
    <t>Aitor</t>
  </si>
  <si>
    <t>Espinosa Flor</t>
  </si>
  <si>
    <t>Alba</t>
  </si>
  <si>
    <t>Flor Garcia</t>
  </si>
  <si>
    <t>Asuncion</t>
  </si>
  <si>
    <t>Garcia Argent</t>
  </si>
  <si>
    <t>Enrique</t>
  </si>
  <si>
    <t>Hernandis Franco</t>
  </si>
  <si>
    <t>Loreto</t>
  </si>
  <si>
    <t>Lajara Villar</t>
  </si>
  <si>
    <t>Ana</t>
  </si>
  <si>
    <t>Mann Benito</t>
  </si>
  <si>
    <t>Montero Tortajada</t>
  </si>
  <si>
    <t>Libertad</t>
  </si>
  <si>
    <t>Montero Vicente</t>
  </si>
  <si>
    <t>Carmen</t>
  </si>
  <si>
    <t>Moreno Martínez</t>
  </si>
  <si>
    <t>Sergio Jaime</t>
  </si>
  <si>
    <t>Ramis García</t>
  </si>
  <si>
    <t>Mark Christopher</t>
  </si>
  <si>
    <t>Roales Sergio</t>
  </si>
  <si>
    <t>Jesús</t>
  </si>
  <si>
    <t>Rodríguez López</t>
  </si>
  <si>
    <t>Germán</t>
  </si>
  <si>
    <t>Rubio Beltrán</t>
  </si>
  <si>
    <t>Manuel</t>
  </si>
  <si>
    <t>Torres Andreu</t>
  </si>
  <si>
    <t>Anais</t>
  </si>
  <si>
    <t>Valera Bernabeu</t>
  </si>
  <si>
    <t>Alberto</t>
  </si>
  <si>
    <t>Vicent Aubán</t>
  </si>
  <si>
    <t>Alfredo</t>
  </si>
  <si>
    <t>Fornés Fos</t>
  </si>
  <si>
    <t>Miguel Ángel</t>
  </si>
  <si>
    <t>Molina García</t>
  </si>
  <si>
    <t>Vallivana</t>
  </si>
  <si>
    <t>Sanchís Tamarit</t>
  </si>
  <si>
    <t>Importe anual</t>
  </si>
  <si>
    <t>provincia</t>
  </si>
  <si>
    <t>ciudad</t>
  </si>
  <si>
    <t>destino</t>
  </si>
  <si>
    <t>SHANGHAI</t>
  </si>
  <si>
    <t>VALENCIA</t>
  </si>
  <si>
    <t>ALICANTE</t>
  </si>
  <si>
    <t>VILLENA</t>
  </si>
  <si>
    <t>PATERNA</t>
  </si>
  <si>
    <t>AYACOR</t>
  </si>
  <si>
    <t>EL PUIG</t>
  </si>
  <si>
    <t>MANISES</t>
  </si>
  <si>
    <t>ELCHE</t>
  </si>
  <si>
    <t>WDC</t>
  </si>
  <si>
    <t>DUBLIN</t>
  </si>
  <si>
    <t>LONDRES</t>
  </si>
  <si>
    <t>Paula</t>
  </si>
  <si>
    <t>Juan</t>
  </si>
  <si>
    <t xml:space="preserve"> Maria</t>
  </si>
  <si>
    <t xml:space="preserve">Claudia Carlota </t>
  </si>
  <si>
    <t>Lara Maria</t>
  </si>
  <si>
    <t>Cristina</t>
  </si>
  <si>
    <t>Vanessa Mª</t>
  </si>
  <si>
    <t>Blanca Maria</t>
  </si>
  <si>
    <t>Alejandro</t>
  </si>
  <si>
    <t>David</t>
  </si>
  <si>
    <t>Carlos</t>
  </si>
  <si>
    <t>Francisco</t>
  </si>
  <si>
    <t>Juan Carlos</t>
  </si>
  <si>
    <t>Jorge</t>
  </si>
  <si>
    <t>Sergio</t>
  </si>
  <si>
    <t>Pablo</t>
  </si>
  <si>
    <t>Maria Julia</t>
  </si>
  <si>
    <t>Roque</t>
  </si>
  <si>
    <t>Noelia</t>
  </si>
  <si>
    <t>Jose Manuel</t>
  </si>
  <si>
    <t>Ada</t>
  </si>
  <si>
    <t>Aida</t>
  </si>
  <si>
    <t>Gema</t>
  </si>
  <si>
    <t>Melania</t>
  </si>
  <si>
    <t>Maria</t>
  </si>
  <si>
    <t>Adriana María</t>
  </si>
  <si>
    <t>Alegre Gonzalez</t>
  </si>
  <si>
    <t>Alonso Pérez</t>
  </si>
  <si>
    <t>Bautista Torres</t>
  </si>
  <si>
    <t>Benavente Martínez</t>
  </si>
  <si>
    <t>Campos Navarro</t>
  </si>
  <si>
    <t>Cerdan Aznar</t>
  </si>
  <si>
    <t>Cervelló Ferrando</t>
  </si>
  <si>
    <t>Dómine Chust</t>
  </si>
  <si>
    <t>Domingo Morón</t>
  </si>
  <si>
    <t>Fernández Gómez</t>
  </si>
  <si>
    <t>García Altarejos</t>
  </si>
  <si>
    <t>García Muñoz</t>
  </si>
  <si>
    <t>Lafarga Martinez</t>
  </si>
  <si>
    <t>Lassala Pitarch</t>
  </si>
  <si>
    <t>Manresa Vila</t>
  </si>
  <si>
    <t>Martínez Mora</t>
  </si>
  <si>
    <t>Martínez Valle</t>
  </si>
  <si>
    <t>Mas Riera</t>
  </si>
  <si>
    <t>Mersing Ortiz</t>
  </si>
  <si>
    <t>Mir Oficial</t>
  </si>
  <si>
    <t>Molina Martínez</t>
  </si>
  <si>
    <t>Mora Pujades</t>
  </si>
  <si>
    <t>Ozores Pastor</t>
  </si>
  <si>
    <t>Perez-Adsuar Garcia</t>
  </si>
  <si>
    <t>Sánchez Alba</t>
  </si>
  <si>
    <t>Tarín Portal</t>
  </si>
  <si>
    <t>Veri Peñaranda</t>
  </si>
  <si>
    <t>Villalba Asensio</t>
  </si>
  <si>
    <t>Espert Siroki</t>
  </si>
  <si>
    <t>NUEVA DELHI</t>
  </si>
  <si>
    <t>MIAMI</t>
  </si>
  <si>
    <t>MEXICO</t>
  </si>
  <si>
    <t>KUALA LUMPUR</t>
  </si>
  <si>
    <t>LA HAYA</t>
  </si>
  <si>
    <t>SANTIAGO DE CHILE</t>
  </si>
  <si>
    <t>CASABLANCA</t>
  </si>
  <si>
    <t>BRUSELAS</t>
  </si>
  <si>
    <t>NUEVA YORK</t>
  </si>
  <si>
    <t>SYDNEY</t>
  </si>
  <si>
    <t>MÉXICO</t>
  </si>
  <si>
    <t>SANTIAGO</t>
  </si>
  <si>
    <t>PERÚ</t>
  </si>
  <si>
    <t>SAN FRANCISCO</t>
  </si>
  <si>
    <t>ESTOCOLMO</t>
  </si>
  <si>
    <t>MILAN</t>
  </si>
  <si>
    <t>PARIS</t>
  </si>
  <si>
    <t>CASTELLON</t>
  </si>
  <si>
    <t>CANALS</t>
  </si>
  <si>
    <t>TORREVIEJA</t>
  </si>
  <si>
    <t>BURJASSOT</t>
  </si>
  <si>
    <t>TORRENT</t>
  </si>
  <si>
    <t>RIBA-ROJA DEL TURIA</t>
  </si>
  <si>
    <t>ALMUSSAFES</t>
  </si>
  <si>
    <t>Progarma</t>
  </si>
  <si>
    <t>Becas TALENT 2014</t>
  </si>
  <si>
    <t>Becas TALENT 2015</t>
  </si>
  <si>
    <t>Duracion programa</t>
  </si>
  <si>
    <t>1 año</t>
  </si>
  <si>
    <t>Programa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</si>
</sst>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0"/>
    <numFmt numFmtId="166" formatCode="0.000"/>
    <numFmt numFmtId="167" formatCode="0.0"/>
    <numFmt numFmtId="168" formatCode="[$-C0A]dddd\,\ dd&quot; de &quot;mmmm&quot; de &quot;yyyy"/>
  </numFmts>
  <fonts count="11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4" fontId="6" fillId="0" borderId="1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27" xfId="0" applyFont="1" applyBorder="1" applyAlignment="1">
      <alignment/>
    </xf>
    <xf numFmtId="0" fontId="3" fillId="0" borderId="2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d%20exterior\FORMACION\BECAS%20TALENT%202014\Pago%20becarios\Listado%20Beca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e total"/>
      <sheetName val="coste 2014"/>
      <sheetName val="calculo IRPF"/>
    </sheetNames>
    <sheetDataSet>
      <sheetData sheetId="1">
        <row r="4">
          <cell r="D4" t="str">
            <v>SHANGHAI</v>
          </cell>
        </row>
        <row r="5">
          <cell r="D5" t="str">
            <v>NUEVA DELHI</v>
          </cell>
        </row>
        <row r="6">
          <cell r="D6" t="str">
            <v>ESTOCOLMO</v>
          </cell>
        </row>
        <row r="7">
          <cell r="D7" t="str">
            <v>CASABLANCA</v>
          </cell>
        </row>
        <row r="8">
          <cell r="D8" t="str">
            <v>CHILE</v>
          </cell>
        </row>
        <row r="10">
          <cell r="D10" t="str">
            <v>MIAMI</v>
          </cell>
        </row>
        <row r="11">
          <cell r="D11" t="str">
            <v>KUALA LUMPUR</v>
          </cell>
        </row>
        <row r="12">
          <cell r="D12" t="str">
            <v>MILAN</v>
          </cell>
        </row>
        <row r="13">
          <cell r="D13" t="str">
            <v>SIDNEY</v>
          </cell>
        </row>
        <row r="14">
          <cell r="D14" t="str">
            <v>BRUSELAS</v>
          </cell>
        </row>
        <row r="16">
          <cell r="D16" t="str">
            <v>ABDIYAN</v>
          </cell>
        </row>
        <row r="17">
          <cell r="D17" t="str">
            <v>CASABLANCA</v>
          </cell>
        </row>
        <row r="18">
          <cell r="D18" t="str">
            <v>SINGAPUR</v>
          </cell>
        </row>
        <row r="19">
          <cell r="D19" t="str">
            <v>CHILE</v>
          </cell>
        </row>
        <row r="20">
          <cell r="D20" t="str">
            <v>NUEVA YORK</v>
          </cell>
        </row>
        <row r="22">
          <cell r="D22" t="str">
            <v>PARIS</v>
          </cell>
        </row>
        <row r="23">
          <cell r="D23" t="str">
            <v>ANKARA</v>
          </cell>
        </row>
        <row r="24">
          <cell r="D24" t="str">
            <v>TORONTO</v>
          </cell>
        </row>
        <row r="26">
          <cell r="D26" t="str">
            <v>CHILE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2"/>
  <sheetViews>
    <sheetView tabSelected="1" workbookViewId="0" topLeftCell="A1">
      <selection activeCell="K21" sqref="K21"/>
    </sheetView>
  </sheetViews>
  <sheetFormatPr defaultColWidth="11.421875" defaultRowHeight="12.75"/>
  <cols>
    <col min="1" max="1" width="4.421875" style="23" customWidth="1"/>
    <col min="2" max="2" width="7.7109375" style="23" customWidth="1"/>
    <col min="3" max="3" width="17.421875" style="23" customWidth="1"/>
    <col min="4" max="4" width="21.7109375" style="23" customWidth="1"/>
    <col min="5" max="5" width="19.8515625" style="23" customWidth="1"/>
    <col min="6" max="6" width="13.57421875" style="23" bestFit="1" customWidth="1"/>
    <col min="7" max="7" width="18.140625" style="44" customWidth="1"/>
    <col min="8" max="8" width="18.140625" style="24" customWidth="1"/>
    <col min="9" max="9" width="20.57421875" style="24" customWidth="1"/>
    <col min="10" max="10" width="18.140625" style="24" customWidth="1"/>
    <col min="11" max="12" width="11.421875" style="24" customWidth="1"/>
    <col min="13" max="13" width="11.421875" style="25" customWidth="1"/>
    <col min="14" max="16384" width="11.421875" style="23" customWidth="1"/>
  </cols>
  <sheetData>
    <row r="2" spans="1:13" s="27" customFormat="1" ht="19.5" thickBot="1">
      <c r="A2" s="26"/>
      <c r="B2" s="48"/>
      <c r="C2" s="48"/>
      <c r="D2" s="48"/>
      <c r="E2" s="48"/>
      <c r="F2" s="48"/>
      <c r="G2" s="49"/>
      <c r="H2" s="48"/>
      <c r="I2" s="48"/>
      <c r="J2" s="48"/>
      <c r="M2" s="28"/>
    </row>
    <row r="3" spans="1:31" ht="15.75" thickBot="1">
      <c r="A3" s="29"/>
      <c r="B3" s="53"/>
      <c r="C3" s="54" t="s">
        <v>0</v>
      </c>
      <c r="D3" s="55" t="s">
        <v>1</v>
      </c>
      <c r="E3" s="55" t="s">
        <v>144</v>
      </c>
      <c r="F3" s="56" t="s">
        <v>44</v>
      </c>
      <c r="G3" s="56" t="s">
        <v>47</v>
      </c>
      <c r="H3" s="56" t="s">
        <v>45</v>
      </c>
      <c r="I3" s="57" t="s">
        <v>46</v>
      </c>
      <c r="J3" s="56" t="s">
        <v>142</v>
      </c>
      <c r="K3" s="36"/>
      <c r="L3" s="32"/>
      <c r="M3" s="31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s="30" customFormat="1" ht="15.75" thickBot="1">
      <c r="A4" s="42"/>
      <c r="B4" s="40">
        <v>1</v>
      </c>
      <c r="C4" s="61" t="s">
        <v>60</v>
      </c>
      <c r="D4" s="62" t="s">
        <v>86</v>
      </c>
      <c r="E4" s="4" t="s">
        <v>141</v>
      </c>
      <c r="F4" s="63">
        <f>12020+8000</f>
        <v>20020</v>
      </c>
      <c r="G4" s="62" t="s">
        <v>115</v>
      </c>
      <c r="H4" s="64" t="s">
        <v>49</v>
      </c>
      <c r="I4" s="77" t="s">
        <v>49</v>
      </c>
      <c r="J4" s="65" t="s">
        <v>143</v>
      </c>
      <c r="K4" s="41"/>
      <c r="L4" s="39"/>
      <c r="M4" s="3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18" customHeight="1" thickBot="1">
      <c r="A5" s="46"/>
      <c r="B5" s="52">
        <v>2</v>
      </c>
      <c r="C5" s="66" t="s">
        <v>65</v>
      </c>
      <c r="D5" s="58" t="s">
        <v>87</v>
      </c>
      <c r="E5" s="4" t="s">
        <v>141</v>
      </c>
      <c r="F5" s="59">
        <f>12020+10000</f>
        <v>22020</v>
      </c>
      <c r="G5" s="58" t="s">
        <v>116</v>
      </c>
      <c r="H5" s="60" t="s">
        <v>49</v>
      </c>
      <c r="I5" s="78" t="s">
        <v>49</v>
      </c>
      <c r="J5" s="67" t="s">
        <v>143</v>
      </c>
      <c r="K5" s="32"/>
      <c r="L5" s="39"/>
      <c r="M5" s="39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ht="18" customHeight="1" thickBot="1">
      <c r="A6" s="34"/>
      <c r="B6" s="50">
        <v>3</v>
      </c>
      <c r="C6" s="66" t="s">
        <v>61</v>
      </c>
      <c r="D6" s="58" t="s">
        <v>88</v>
      </c>
      <c r="E6" s="4" t="s">
        <v>141</v>
      </c>
      <c r="F6" s="59">
        <f>12020+8000</f>
        <v>20020</v>
      </c>
      <c r="G6" s="58" t="s">
        <v>117</v>
      </c>
      <c r="H6" s="60" t="s">
        <v>49</v>
      </c>
      <c r="I6" s="78" t="s">
        <v>49</v>
      </c>
      <c r="J6" s="67" t="s">
        <v>143</v>
      </c>
      <c r="K6" s="32"/>
      <c r="L6" s="39"/>
      <c r="M6" s="39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18" customHeight="1" thickBot="1">
      <c r="A7" s="34"/>
      <c r="B7" s="50">
        <v>4</v>
      </c>
      <c r="C7" s="66" t="s">
        <v>62</v>
      </c>
      <c r="D7" s="58" t="s">
        <v>89</v>
      </c>
      <c r="E7" s="4" t="s">
        <v>141</v>
      </c>
      <c r="F7" s="59">
        <f>12020+12000</f>
        <v>24020</v>
      </c>
      <c r="G7" s="58" t="s">
        <v>123</v>
      </c>
      <c r="H7" s="21" t="s">
        <v>49</v>
      </c>
      <c r="I7" s="79" t="s">
        <v>133</v>
      </c>
      <c r="J7" s="67" t="s">
        <v>143</v>
      </c>
      <c r="K7" s="31"/>
      <c r="L7" s="32"/>
      <c r="M7" s="39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13" s="33" customFormat="1" ht="18" customHeight="1" thickBot="1">
      <c r="A8" s="34"/>
      <c r="B8" s="50">
        <v>5</v>
      </c>
      <c r="C8" s="66" t="s">
        <v>63</v>
      </c>
      <c r="D8" s="58" t="s">
        <v>90</v>
      </c>
      <c r="E8" s="4" t="s">
        <v>141</v>
      </c>
      <c r="F8" s="59">
        <f>12020+7000</f>
        <v>19020</v>
      </c>
      <c r="G8" s="58" t="s">
        <v>118</v>
      </c>
      <c r="H8" s="60" t="s">
        <v>50</v>
      </c>
      <c r="I8" s="78" t="s">
        <v>50</v>
      </c>
      <c r="J8" s="67" t="s">
        <v>143</v>
      </c>
      <c r="K8" s="31"/>
      <c r="L8" s="32"/>
      <c r="M8" s="39"/>
    </row>
    <row r="9" spans="1:13" s="33" customFormat="1" ht="18" customHeight="1" thickBot="1">
      <c r="A9" s="34"/>
      <c r="B9" s="50">
        <v>6</v>
      </c>
      <c r="C9" s="66" t="s">
        <v>64</v>
      </c>
      <c r="D9" s="58" t="s">
        <v>91</v>
      </c>
      <c r="E9" s="4" t="s">
        <v>141</v>
      </c>
      <c r="F9" s="59">
        <f>12020+9000</f>
        <v>21020</v>
      </c>
      <c r="G9" s="58" t="s">
        <v>119</v>
      </c>
      <c r="H9" s="60" t="s">
        <v>50</v>
      </c>
      <c r="I9" s="78" t="s">
        <v>134</v>
      </c>
      <c r="J9" s="67" t="s">
        <v>143</v>
      </c>
      <c r="K9" s="32"/>
      <c r="L9" s="32"/>
      <c r="M9" s="39"/>
    </row>
    <row r="10" spans="1:13" s="33" customFormat="1" ht="18" customHeight="1" thickBot="1">
      <c r="A10" s="34"/>
      <c r="B10" s="40">
        <v>7</v>
      </c>
      <c r="C10" s="66" t="s">
        <v>66</v>
      </c>
      <c r="D10" s="58" t="s">
        <v>92</v>
      </c>
      <c r="E10" s="4" t="s">
        <v>141</v>
      </c>
      <c r="F10" s="59">
        <f>12020+10000</f>
        <v>22020</v>
      </c>
      <c r="G10" s="58" t="s">
        <v>57</v>
      </c>
      <c r="H10" s="60" t="s">
        <v>49</v>
      </c>
      <c r="I10" s="78" t="s">
        <v>49</v>
      </c>
      <c r="J10" s="67" t="s">
        <v>143</v>
      </c>
      <c r="K10" s="32"/>
      <c r="L10" s="32"/>
      <c r="M10" s="39"/>
    </row>
    <row r="11" spans="1:13" s="33" customFormat="1" ht="18" customHeight="1" thickBot="1">
      <c r="A11" s="45"/>
      <c r="B11" s="51">
        <v>8</v>
      </c>
      <c r="C11" s="66" t="s">
        <v>68</v>
      </c>
      <c r="D11" s="58" t="s">
        <v>94</v>
      </c>
      <c r="E11" s="4" t="s">
        <v>141</v>
      </c>
      <c r="F11" s="59">
        <f>12020+8000</f>
        <v>20020</v>
      </c>
      <c r="G11" s="58" t="s">
        <v>120</v>
      </c>
      <c r="H11" s="60" t="s">
        <v>49</v>
      </c>
      <c r="I11" s="78" t="s">
        <v>49</v>
      </c>
      <c r="J11" s="67" t="s">
        <v>143</v>
      </c>
      <c r="K11" s="32"/>
      <c r="L11" s="32"/>
      <c r="M11" s="39"/>
    </row>
    <row r="12" spans="1:13" s="33" customFormat="1" ht="18" customHeight="1" thickBot="1">
      <c r="A12" s="42"/>
      <c r="B12" s="40">
        <v>9</v>
      </c>
      <c r="C12" s="66" t="s">
        <v>67</v>
      </c>
      <c r="D12" s="58" t="s">
        <v>93</v>
      </c>
      <c r="E12" s="4" t="s">
        <v>141</v>
      </c>
      <c r="F12" s="59">
        <f>12020+10000</f>
        <v>22020</v>
      </c>
      <c r="G12" s="58" t="s">
        <v>57</v>
      </c>
      <c r="H12" s="60" t="s">
        <v>49</v>
      </c>
      <c r="I12" s="78" t="s">
        <v>49</v>
      </c>
      <c r="J12" s="67" t="s">
        <v>143</v>
      </c>
      <c r="K12" s="32"/>
      <c r="L12" s="32"/>
      <c r="M12" s="39"/>
    </row>
    <row r="13" spans="1:13" s="33" customFormat="1" ht="18" customHeight="1" thickBot="1">
      <c r="A13" s="42"/>
      <c r="B13" s="40">
        <v>10</v>
      </c>
      <c r="C13" s="66" t="s">
        <v>85</v>
      </c>
      <c r="D13" s="58" t="s">
        <v>114</v>
      </c>
      <c r="E13" s="4" t="s">
        <v>141</v>
      </c>
      <c r="F13" s="59">
        <v>12020</v>
      </c>
      <c r="G13" s="58" t="s">
        <v>49</v>
      </c>
      <c r="H13" s="60" t="s">
        <v>49</v>
      </c>
      <c r="I13" s="78" t="s">
        <v>49</v>
      </c>
      <c r="J13" s="67" t="s">
        <v>143</v>
      </c>
      <c r="K13" s="32"/>
      <c r="L13" s="32"/>
      <c r="M13" s="39"/>
    </row>
    <row r="14" spans="1:31" ht="18" customHeight="1" thickBot="1">
      <c r="A14" s="42"/>
      <c r="B14" s="40">
        <v>11</v>
      </c>
      <c r="C14" s="66" t="s">
        <v>22</v>
      </c>
      <c r="D14" s="58" t="s">
        <v>95</v>
      </c>
      <c r="E14" s="4" t="s">
        <v>141</v>
      </c>
      <c r="F14" s="59">
        <f>12020+6000</f>
        <v>18020</v>
      </c>
      <c r="G14" s="58" t="s">
        <v>121</v>
      </c>
      <c r="H14" s="60" t="s">
        <v>50</v>
      </c>
      <c r="I14" s="78" t="s">
        <v>50</v>
      </c>
      <c r="J14" s="67" t="s">
        <v>143</v>
      </c>
      <c r="K14" s="32"/>
      <c r="L14" s="32"/>
      <c r="M14" s="3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ht="18" customHeight="1" thickBot="1">
      <c r="A15" s="42"/>
      <c r="B15" s="40">
        <v>12</v>
      </c>
      <c r="C15" s="66" t="s">
        <v>69</v>
      </c>
      <c r="D15" s="58" t="s">
        <v>96</v>
      </c>
      <c r="E15" s="4" t="s">
        <v>141</v>
      </c>
      <c r="F15" s="59">
        <f>12020+8000</f>
        <v>20020</v>
      </c>
      <c r="G15" s="58" t="s">
        <v>58</v>
      </c>
      <c r="H15" s="60" t="s">
        <v>132</v>
      </c>
      <c r="I15" s="78" t="s">
        <v>132</v>
      </c>
      <c r="J15" s="67" t="s">
        <v>143</v>
      </c>
      <c r="K15" s="32"/>
      <c r="L15" s="32"/>
      <c r="M15" s="3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18" customHeight="1" thickBot="1">
      <c r="A16" s="42"/>
      <c r="B16" s="40">
        <v>13</v>
      </c>
      <c r="C16" s="66" t="s">
        <v>70</v>
      </c>
      <c r="D16" s="58" t="s">
        <v>97</v>
      </c>
      <c r="E16" s="4" t="s">
        <v>141</v>
      </c>
      <c r="F16" s="59">
        <f>12020+8000</f>
        <v>20020</v>
      </c>
      <c r="G16" s="58" t="s">
        <v>120</v>
      </c>
      <c r="H16" s="60" t="s">
        <v>132</v>
      </c>
      <c r="I16" s="78" t="s">
        <v>132</v>
      </c>
      <c r="J16" s="67" t="s">
        <v>143</v>
      </c>
      <c r="K16" s="32"/>
      <c r="L16" s="32"/>
      <c r="M16" s="3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ht="18" customHeight="1" thickBot="1">
      <c r="A17" s="42"/>
      <c r="B17" s="40">
        <v>14</v>
      </c>
      <c r="C17" s="66" t="s">
        <v>68</v>
      </c>
      <c r="D17" s="58" t="s">
        <v>98</v>
      </c>
      <c r="E17" s="4" t="s">
        <v>141</v>
      </c>
      <c r="F17" s="59">
        <f>12020+10000</f>
        <v>22020</v>
      </c>
      <c r="G17" s="58" t="s">
        <v>122</v>
      </c>
      <c r="H17" s="60" t="s">
        <v>49</v>
      </c>
      <c r="I17" s="78" t="s">
        <v>49</v>
      </c>
      <c r="J17" s="67" t="s">
        <v>143</v>
      </c>
      <c r="K17" s="32"/>
      <c r="L17" s="32"/>
      <c r="M17" s="3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ht="18" customHeight="1" thickBot="1">
      <c r="A18" s="42"/>
      <c r="B18" s="40">
        <v>15</v>
      </c>
      <c r="C18" s="66" t="s">
        <v>71</v>
      </c>
      <c r="D18" s="58" t="s">
        <v>99</v>
      </c>
      <c r="E18" s="4" t="s">
        <v>141</v>
      </c>
      <c r="F18" s="59">
        <f>12020+12000</f>
        <v>24020</v>
      </c>
      <c r="G18" s="58" t="s">
        <v>123</v>
      </c>
      <c r="H18" s="60" t="s">
        <v>49</v>
      </c>
      <c r="I18" s="78" t="s">
        <v>49</v>
      </c>
      <c r="J18" s="67" t="s">
        <v>143</v>
      </c>
      <c r="K18" s="32"/>
      <c r="L18" s="32"/>
      <c r="M18" s="3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ht="18" customHeight="1" thickBot="1">
      <c r="A19" s="42"/>
      <c r="B19" s="40">
        <v>16</v>
      </c>
      <c r="C19" s="66" t="s">
        <v>72</v>
      </c>
      <c r="D19" s="58" t="s">
        <v>100</v>
      </c>
      <c r="E19" s="4" t="s">
        <v>141</v>
      </c>
      <c r="F19" s="59">
        <f>12020+12000</f>
        <v>24020</v>
      </c>
      <c r="G19" s="58" t="s">
        <v>124</v>
      </c>
      <c r="H19" s="60" t="s">
        <v>49</v>
      </c>
      <c r="I19" s="78" t="s">
        <v>49</v>
      </c>
      <c r="J19" s="67" t="s">
        <v>143</v>
      </c>
      <c r="K19" s="32"/>
      <c r="L19" s="32"/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ht="18" customHeight="1" thickBot="1">
      <c r="A20" s="42"/>
      <c r="B20" s="40">
        <v>17</v>
      </c>
      <c r="C20" s="66" t="s">
        <v>73</v>
      </c>
      <c r="D20" s="58" t="s">
        <v>101</v>
      </c>
      <c r="E20" s="4" t="s">
        <v>141</v>
      </c>
      <c r="F20" s="59">
        <f>12020+8000</f>
        <v>20020</v>
      </c>
      <c r="G20" s="58" t="s">
        <v>125</v>
      </c>
      <c r="H20" s="60" t="s">
        <v>49</v>
      </c>
      <c r="I20" s="78" t="s">
        <v>49</v>
      </c>
      <c r="J20" s="67" t="s">
        <v>143</v>
      </c>
      <c r="K20" s="32"/>
      <c r="L20" s="32"/>
      <c r="M20" s="3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ht="18" customHeight="1" thickBot="1">
      <c r="A21" s="42"/>
      <c r="B21" s="40">
        <v>18</v>
      </c>
      <c r="C21" s="66" t="s">
        <v>74</v>
      </c>
      <c r="D21" s="58" t="s">
        <v>102</v>
      </c>
      <c r="E21" s="4" t="s">
        <v>141</v>
      </c>
      <c r="F21" s="59">
        <f>12020+8000</f>
        <v>20020</v>
      </c>
      <c r="G21" s="58" t="s">
        <v>126</v>
      </c>
      <c r="H21" s="60" t="s">
        <v>49</v>
      </c>
      <c r="I21" s="78" t="s">
        <v>49</v>
      </c>
      <c r="J21" s="67" t="s">
        <v>143</v>
      </c>
      <c r="K21" s="32"/>
      <c r="L21" s="32"/>
      <c r="M21" s="3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ht="18" customHeight="1" thickBot="1">
      <c r="A22" s="42"/>
      <c r="B22" s="40">
        <v>19</v>
      </c>
      <c r="C22" s="66" t="s">
        <v>75</v>
      </c>
      <c r="D22" s="58" t="s">
        <v>103</v>
      </c>
      <c r="E22" s="4" t="s">
        <v>141</v>
      </c>
      <c r="F22" s="59">
        <f>12020+7000</f>
        <v>19020</v>
      </c>
      <c r="G22" s="58" t="s">
        <v>118</v>
      </c>
      <c r="H22" s="60" t="s">
        <v>49</v>
      </c>
      <c r="I22" s="78" t="s">
        <v>49</v>
      </c>
      <c r="J22" s="67" t="s">
        <v>143</v>
      </c>
      <c r="K22" s="32"/>
      <c r="L22" s="32"/>
      <c r="M22" s="3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ht="18" customHeight="1" thickBot="1">
      <c r="A23" s="42"/>
      <c r="B23" s="40">
        <v>20</v>
      </c>
      <c r="C23" s="66" t="s">
        <v>76</v>
      </c>
      <c r="D23" s="58" t="s">
        <v>104</v>
      </c>
      <c r="E23" s="4" t="s">
        <v>141</v>
      </c>
      <c r="F23" s="59">
        <f>12020+8000</f>
        <v>20020</v>
      </c>
      <c r="G23" s="58" t="s">
        <v>120</v>
      </c>
      <c r="H23" s="60" t="s">
        <v>49</v>
      </c>
      <c r="I23" s="78" t="s">
        <v>49</v>
      </c>
      <c r="J23" s="67" t="s">
        <v>143</v>
      </c>
      <c r="K23" s="32"/>
      <c r="L23" s="32"/>
      <c r="M23" s="31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ht="18" customHeight="1" thickBot="1">
      <c r="A24" s="42"/>
      <c r="B24" s="40">
        <v>21</v>
      </c>
      <c r="C24" s="66" t="s">
        <v>77</v>
      </c>
      <c r="D24" s="58" t="s">
        <v>105</v>
      </c>
      <c r="E24" s="4" t="s">
        <v>141</v>
      </c>
      <c r="F24" s="59">
        <f>12020+8000</f>
        <v>20020</v>
      </c>
      <c r="G24" s="58" t="s">
        <v>127</v>
      </c>
      <c r="H24" s="21" t="s">
        <v>49</v>
      </c>
      <c r="I24" s="79" t="s">
        <v>135</v>
      </c>
      <c r="J24" s="67" t="s">
        <v>143</v>
      </c>
      <c r="K24" s="32"/>
      <c r="L24" s="32"/>
      <c r="M24" s="3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ht="18" customHeight="1" thickBot="1">
      <c r="A25" s="46"/>
      <c r="B25" s="52">
        <v>22</v>
      </c>
      <c r="C25" s="66" t="s">
        <v>78</v>
      </c>
      <c r="D25" s="58" t="s">
        <v>106</v>
      </c>
      <c r="E25" s="4" t="s">
        <v>141</v>
      </c>
      <c r="F25" s="59">
        <f>12020+10000</f>
        <v>22020</v>
      </c>
      <c r="G25" s="58" t="s">
        <v>116</v>
      </c>
      <c r="H25" s="21" t="s">
        <v>49</v>
      </c>
      <c r="I25" s="79" t="s">
        <v>136</v>
      </c>
      <c r="J25" s="67" t="s">
        <v>143</v>
      </c>
      <c r="K25" s="32"/>
      <c r="L25" s="32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ht="18" customHeight="1" thickBot="1">
      <c r="A26" s="34"/>
      <c r="B26" s="50">
        <v>23</v>
      </c>
      <c r="C26" s="66" t="s">
        <v>70</v>
      </c>
      <c r="D26" s="58" t="s">
        <v>107</v>
      </c>
      <c r="E26" s="4" t="s">
        <v>141</v>
      </c>
      <c r="F26" s="59">
        <f>12020+10000</f>
        <v>22020</v>
      </c>
      <c r="G26" s="58" t="s">
        <v>128</v>
      </c>
      <c r="H26" s="21" t="s">
        <v>49</v>
      </c>
      <c r="I26" s="79" t="s">
        <v>137</v>
      </c>
      <c r="J26" s="67" t="s">
        <v>143</v>
      </c>
      <c r="K26" s="32"/>
      <c r="L26" s="32"/>
      <c r="M26" s="3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ht="18" customHeight="1" thickBot="1">
      <c r="A27" s="34"/>
      <c r="B27" s="50">
        <v>24</v>
      </c>
      <c r="C27" s="66" t="s">
        <v>79</v>
      </c>
      <c r="D27" s="58" t="s">
        <v>108</v>
      </c>
      <c r="E27" s="4" t="s">
        <v>141</v>
      </c>
      <c r="F27" s="59">
        <f>12020+6000</f>
        <v>18020</v>
      </c>
      <c r="G27" s="58" t="s">
        <v>121</v>
      </c>
      <c r="H27" s="60" t="s">
        <v>49</v>
      </c>
      <c r="I27" s="78" t="s">
        <v>49</v>
      </c>
      <c r="J27" s="67" t="s">
        <v>143</v>
      </c>
      <c r="K27" s="32"/>
      <c r="L27" s="32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ht="18" customHeight="1" thickBot="1">
      <c r="A28" s="34"/>
      <c r="B28" s="40">
        <v>25</v>
      </c>
      <c r="C28" s="66" t="s">
        <v>80</v>
      </c>
      <c r="D28" s="58" t="s">
        <v>109</v>
      </c>
      <c r="E28" s="4" t="s">
        <v>141</v>
      </c>
      <c r="F28" s="59">
        <f>12020+10000</f>
        <v>22020</v>
      </c>
      <c r="G28" s="58" t="s">
        <v>129</v>
      </c>
      <c r="H28" s="60" t="s">
        <v>50</v>
      </c>
      <c r="I28" s="78" t="s">
        <v>50</v>
      </c>
      <c r="J28" s="67" t="s">
        <v>143</v>
      </c>
      <c r="K28" s="32"/>
      <c r="L28" s="32"/>
      <c r="M28" s="31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ht="18" customHeight="1" thickBot="1">
      <c r="A29" s="34"/>
      <c r="B29" s="50">
        <v>26</v>
      </c>
      <c r="C29" s="66" t="s">
        <v>81</v>
      </c>
      <c r="D29" s="58" t="s">
        <v>110</v>
      </c>
      <c r="E29" s="4" t="s">
        <v>141</v>
      </c>
      <c r="F29" s="59">
        <f>12020+12000</f>
        <v>24020</v>
      </c>
      <c r="G29" s="58" t="s">
        <v>59</v>
      </c>
      <c r="H29" s="60" t="s">
        <v>49</v>
      </c>
      <c r="I29" s="78" t="s">
        <v>49</v>
      </c>
      <c r="J29" s="67" t="s">
        <v>143</v>
      </c>
      <c r="K29" s="32"/>
      <c r="L29" s="32"/>
      <c r="M29" s="3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ht="18" customHeight="1" thickBot="1">
      <c r="A30" s="34"/>
      <c r="B30" s="50">
        <v>27</v>
      </c>
      <c r="C30" s="66" t="s">
        <v>82</v>
      </c>
      <c r="D30" s="58" t="s">
        <v>111</v>
      </c>
      <c r="E30" s="4" t="s">
        <v>141</v>
      </c>
      <c r="F30" s="59">
        <f>12020+10000</f>
        <v>22020</v>
      </c>
      <c r="G30" s="58" t="s">
        <v>116</v>
      </c>
      <c r="H30" s="60" t="s">
        <v>49</v>
      </c>
      <c r="I30" s="78" t="s">
        <v>49</v>
      </c>
      <c r="J30" s="67" t="s">
        <v>143</v>
      </c>
      <c r="K30" s="32"/>
      <c r="L30" s="32"/>
      <c r="M30" s="3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13" s="33" customFormat="1" ht="18" customHeight="1" thickBot="1">
      <c r="A31" s="34"/>
      <c r="B31" s="50">
        <v>28</v>
      </c>
      <c r="C31" s="66" t="s">
        <v>83</v>
      </c>
      <c r="D31" s="58" t="s">
        <v>112</v>
      </c>
      <c r="E31" s="4" t="s">
        <v>141</v>
      </c>
      <c r="F31" s="59">
        <f>12020+10000</f>
        <v>22020</v>
      </c>
      <c r="G31" s="58" t="s">
        <v>130</v>
      </c>
      <c r="H31" s="60" t="s">
        <v>50</v>
      </c>
      <c r="I31" s="78" t="s">
        <v>134</v>
      </c>
      <c r="J31" s="67" t="s">
        <v>143</v>
      </c>
      <c r="K31" s="32"/>
      <c r="L31" s="32"/>
      <c r="M31" s="31"/>
    </row>
    <row r="32" spans="1:13" s="37" customFormat="1" ht="18" customHeight="1" thickBot="1">
      <c r="A32" s="34"/>
      <c r="B32" s="50">
        <v>29</v>
      </c>
      <c r="C32" s="68" t="s">
        <v>84</v>
      </c>
      <c r="D32" s="69" t="s">
        <v>113</v>
      </c>
      <c r="E32" s="81" t="s">
        <v>141</v>
      </c>
      <c r="F32" s="70">
        <f>12020+10000</f>
        <v>22020</v>
      </c>
      <c r="G32" s="69" t="s">
        <v>131</v>
      </c>
      <c r="H32" s="71" t="s">
        <v>49</v>
      </c>
      <c r="I32" s="80" t="s">
        <v>138</v>
      </c>
      <c r="J32" s="82" t="s">
        <v>143</v>
      </c>
      <c r="K32" s="36"/>
      <c r="L32" s="36"/>
      <c r="M32" s="31"/>
    </row>
    <row r="33" spans="2:13" s="37" customFormat="1" ht="18" customHeight="1">
      <c r="B33" s="35"/>
      <c r="H33" s="36"/>
      <c r="I33" s="36"/>
      <c r="J33" s="36"/>
      <c r="K33" s="36"/>
      <c r="L33" s="36"/>
      <c r="M33" s="38"/>
    </row>
    <row r="34" spans="1:10" ht="12.75">
      <c r="A34" s="33"/>
      <c r="B34" s="33"/>
      <c r="C34" s="33"/>
      <c r="D34" s="33"/>
      <c r="E34" s="33"/>
      <c r="F34" s="33"/>
      <c r="G34" s="43"/>
      <c r="H34" s="32"/>
      <c r="I34" s="32"/>
      <c r="J34" s="32"/>
    </row>
    <row r="35" spans="1:10" ht="12.75">
      <c r="A35" s="33"/>
      <c r="B35" s="33"/>
      <c r="C35" s="33"/>
      <c r="D35" s="33"/>
      <c r="E35" s="33"/>
      <c r="F35" s="33"/>
      <c r="G35" s="43"/>
      <c r="H35" s="32"/>
      <c r="I35" s="32"/>
      <c r="J35" s="32"/>
    </row>
    <row r="36" spans="1:10" ht="12.75">
      <c r="A36" s="33"/>
      <c r="B36" s="33"/>
      <c r="C36" s="33"/>
      <c r="D36" s="33"/>
      <c r="E36" s="33"/>
      <c r="F36" s="33"/>
      <c r="G36" s="43"/>
      <c r="H36" s="32"/>
      <c r="I36" s="32"/>
      <c r="J36" s="32"/>
    </row>
    <row r="37" spans="1:10" ht="12.75">
      <c r="A37" s="33"/>
      <c r="B37" s="33"/>
      <c r="C37" s="33"/>
      <c r="D37" s="33"/>
      <c r="E37" s="33"/>
      <c r="F37" s="33"/>
      <c r="G37" s="43"/>
      <c r="H37" s="32"/>
      <c r="I37" s="32"/>
      <c r="J37" s="32"/>
    </row>
    <row r="38" spans="1:10" ht="12.75">
      <c r="A38" s="33"/>
      <c r="B38" s="33"/>
      <c r="C38" s="33"/>
      <c r="D38" s="33"/>
      <c r="E38" s="33"/>
      <c r="F38" s="33"/>
      <c r="G38" s="43"/>
      <c r="H38" s="32"/>
      <c r="I38" s="32"/>
      <c r="J38" s="32"/>
    </row>
    <row r="39" spans="1:10" ht="12.75">
      <c r="A39" s="33"/>
      <c r="B39" s="33"/>
      <c r="C39" s="33"/>
      <c r="D39" s="33"/>
      <c r="E39" s="33"/>
      <c r="F39" s="33"/>
      <c r="G39" s="43"/>
      <c r="H39" s="32"/>
      <c r="I39" s="32"/>
      <c r="J39" s="32"/>
    </row>
    <row r="40" spans="1:10" ht="12.75">
      <c r="A40" s="33"/>
      <c r="B40" s="33"/>
      <c r="C40" s="33"/>
      <c r="D40" s="33"/>
      <c r="E40" s="33"/>
      <c r="F40" s="33"/>
      <c r="G40" s="43"/>
      <c r="H40" s="32"/>
      <c r="I40" s="32"/>
      <c r="J40" s="32"/>
    </row>
    <row r="41" spans="1:10" ht="12.75">
      <c r="A41" s="33"/>
      <c r="B41" s="33"/>
      <c r="C41" s="33"/>
      <c r="D41" s="33"/>
      <c r="E41" s="33"/>
      <c r="F41" s="33"/>
      <c r="G41" s="43"/>
      <c r="H41" s="32"/>
      <c r="I41" s="32"/>
      <c r="J41" s="32"/>
    </row>
    <row r="42" spans="1:10" ht="12.75">
      <c r="A42" s="33"/>
      <c r="B42" s="33"/>
      <c r="C42" s="33"/>
      <c r="D42" s="33"/>
      <c r="E42" s="33"/>
      <c r="F42" s="33"/>
      <c r="G42" s="43"/>
      <c r="H42" s="32"/>
      <c r="I42" s="32"/>
      <c r="J42" s="32"/>
    </row>
    <row r="43" spans="1:10" ht="12.75">
      <c r="A43" s="33"/>
      <c r="B43" s="33"/>
      <c r="C43" s="33"/>
      <c r="D43" s="33"/>
      <c r="E43" s="33"/>
      <c r="F43" s="33"/>
      <c r="G43" s="43"/>
      <c r="H43" s="32"/>
      <c r="I43" s="32"/>
      <c r="J43" s="32"/>
    </row>
    <row r="44" spans="1:10" ht="12.75">
      <c r="A44" s="33"/>
      <c r="B44" s="33"/>
      <c r="C44" s="33"/>
      <c r="D44" s="33"/>
      <c r="E44" s="33"/>
      <c r="F44" s="33"/>
      <c r="G44" s="43"/>
      <c r="H44" s="32"/>
      <c r="I44" s="32"/>
      <c r="J44" s="32"/>
    </row>
    <row r="45" spans="1:10" ht="12.75">
      <c r="A45" s="33"/>
      <c r="B45" s="33"/>
      <c r="C45" s="33"/>
      <c r="D45" s="33"/>
      <c r="E45" s="33"/>
      <c r="F45" s="33"/>
      <c r="G45" s="43"/>
      <c r="H45" s="32"/>
      <c r="I45" s="32"/>
      <c r="J45" s="32"/>
    </row>
    <row r="46" spans="1:10" ht="12.75">
      <c r="A46" s="33"/>
      <c r="B46" s="33"/>
      <c r="C46" s="33"/>
      <c r="D46" s="33"/>
      <c r="E46" s="33"/>
      <c r="F46" s="33"/>
      <c r="G46" s="43"/>
      <c r="H46" s="32"/>
      <c r="I46" s="32"/>
      <c r="J46" s="32"/>
    </row>
    <row r="47" spans="1:10" ht="12.75">
      <c r="A47" s="33"/>
      <c r="B47" s="33"/>
      <c r="C47" s="33"/>
      <c r="D47" s="33"/>
      <c r="E47" s="33"/>
      <c r="F47" s="33"/>
      <c r="G47" s="43"/>
      <c r="H47" s="32"/>
      <c r="I47" s="32"/>
      <c r="J47" s="32"/>
    </row>
    <row r="48" spans="1:10" ht="12.75">
      <c r="A48" s="33"/>
      <c r="B48" s="33"/>
      <c r="C48" s="33"/>
      <c r="D48" s="33"/>
      <c r="E48" s="33"/>
      <c r="F48" s="33"/>
      <c r="G48" s="43"/>
      <c r="H48" s="32"/>
      <c r="I48" s="32"/>
      <c r="J48" s="32"/>
    </row>
    <row r="49" spans="1:10" ht="12.75">
      <c r="A49" s="33"/>
      <c r="B49" s="33"/>
      <c r="C49" s="33"/>
      <c r="D49" s="33"/>
      <c r="E49" s="33"/>
      <c r="F49" s="33"/>
      <c r="G49" s="43"/>
      <c r="H49" s="32"/>
      <c r="I49" s="32"/>
      <c r="J49" s="32"/>
    </row>
    <row r="50" spans="1:10" ht="12.75">
      <c r="A50" s="33"/>
      <c r="B50" s="33"/>
      <c r="C50" s="33"/>
      <c r="D50" s="33"/>
      <c r="E50" s="33"/>
      <c r="F50" s="33"/>
      <c r="G50" s="43"/>
      <c r="H50" s="32"/>
      <c r="I50" s="32"/>
      <c r="J50" s="32"/>
    </row>
    <row r="51" spans="1:10" ht="12.75">
      <c r="A51" s="33"/>
      <c r="B51" s="33"/>
      <c r="C51" s="33"/>
      <c r="D51" s="33"/>
      <c r="E51" s="33"/>
      <c r="F51" s="33"/>
      <c r="G51" s="43"/>
      <c r="H51" s="32"/>
      <c r="I51" s="32"/>
      <c r="J51" s="32"/>
    </row>
    <row r="52" spans="1:10" ht="12.75">
      <c r="A52" s="33"/>
      <c r="B52" s="33"/>
      <c r="C52" s="33"/>
      <c r="D52" s="33"/>
      <c r="E52" s="33"/>
      <c r="F52" s="33"/>
      <c r="G52" s="43"/>
      <c r="H52" s="32"/>
      <c r="I52" s="32"/>
      <c r="J52" s="32"/>
    </row>
  </sheetData>
  <printOptions horizontalCentered="1"/>
  <pageMargins left="0.1968503937007874" right="0.1968503937007874" top="0.7874015748031497" bottom="0.2755905511811024" header="0" footer="0.196850393700787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6"/>
  <sheetViews>
    <sheetView workbookViewId="0" topLeftCell="A1">
      <selection activeCell="I1" sqref="I1:I16384"/>
    </sheetView>
  </sheetViews>
  <sheetFormatPr defaultColWidth="11.421875" defaultRowHeight="12.75"/>
  <cols>
    <col min="1" max="1" width="4.8515625" style="2" customWidth="1"/>
    <col min="2" max="2" width="3.7109375" style="2" customWidth="1"/>
    <col min="3" max="3" width="20.28125" style="2" customWidth="1"/>
    <col min="4" max="5" width="20.140625" style="2" customWidth="1"/>
    <col min="6" max="6" width="23.421875" style="8" customWidth="1"/>
    <col min="7" max="7" width="14.421875" style="8" customWidth="1"/>
    <col min="8" max="8" width="9.8515625" style="2" bestFit="1" customWidth="1"/>
    <col min="9" max="9" width="12.28125" style="2" customWidth="1"/>
    <col min="10" max="10" width="17.8515625" style="2" customWidth="1"/>
    <col min="11" max="16384" width="11.421875" style="2" customWidth="1"/>
  </cols>
  <sheetData>
    <row r="2" ht="15.75" thickBot="1"/>
    <row r="3" spans="3:10" s="1" customFormat="1" ht="15.75" thickBot="1">
      <c r="C3" s="13" t="s">
        <v>0</v>
      </c>
      <c r="D3" s="14" t="s">
        <v>1</v>
      </c>
      <c r="E3" s="14" t="s">
        <v>139</v>
      </c>
      <c r="F3" s="15" t="s">
        <v>44</v>
      </c>
      <c r="G3" s="15" t="s">
        <v>47</v>
      </c>
      <c r="H3" s="14" t="s">
        <v>45</v>
      </c>
      <c r="I3" s="14" t="s">
        <v>46</v>
      </c>
      <c r="J3" s="47" t="s">
        <v>142</v>
      </c>
    </row>
    <row r="4" spans="2:10" ht="15.75" thickBot="1">
      <c r="B4" s="2">
        <v>1</v>
      </c>
      <c r="C4" s="10" t="s">
        <v>2</v>
      </c>
      <c r="D4" s="11" t="s">
        <v>3</v>
      </c>
      <c r="E4" s="11" t="s">
        <v>140</v>
      </c>
      <c r="F4" s="12">
        <f>12020+8000</f>
        <v>20020</v>
      </c>
      <c r="G4" s="74" t="str">
        <f>+'[1]coste 2014'!$D$4</f>
        <v>SHANGHAI</v>
      </c>
      <c r="H4" s="11" t="s">
        <v>49</v>
      </c>
      <c r="I4" s="75" t="s">
        <v>49</v>
      </c>
      <c r="J4" s="76" t="s">
        <v>143</v>
      </c>
    </row>
    <row r="5" spans="2:10" ht="15.75" thickBot="1">
      <c r="B5" s="2">
        <v>2</v>
      </c>
      <c r="C5" s="5" t="s">
        <v>4</v>
      </c>
      <c r="D5" s="3" t="s">
        <v>5</v>
      </c>
      <c r="E5" s="4" t="s">
        <v>140</v>
      </c>
      <c r="F5" s="9">
        <f>12020+8000</f>
        <v>20020</v>
      </c>
      <c r="G5" s="17" t="str">
        <f>+'[1]coste 2014'!$D$5</f>
        <v>NUEVA DELHI</v>
      </c>
      <c r="H5" s="3" t="s">
        <v>50</v>
      </c>
      <c r="I5" s="72" t="s">
        <v>51</v>
      </c>
      <c r="J5" s="60" t="s">
        <v>143</v>
      </c>
    </row>
    <row r="6" spans="2:10" ht="15.75" thickBot="1">
      <c r="B6" s="2">
        <v>3</v>
      </c>
      <c r="C6" s="5" t="s">
        <v>7</v>
      </c>
      <c r="D6" s="3" t="s">
        <v>8</v>
      </c>
      <c r="E6" s="4" t="s">
        <v>140</v>
      </c>
      <c r="F6" s="9">
        <f>12020+10000</f>
        <v>22020</v>
      </c>
      <c r="G6" s="18" t="str">
        <f>+'[1]coste 2014'!$D$6</f>
        <v>ESTOCOLMO</v>
      </c>
      <c r="H6" s="3" t="s">
        <v>50</v>
      </c>
      <c r="I6" s="72" t="s">
        <v>51</v>
      </c>
      <c r="J6" s="60" t="s">
        <v>143</v>
      </c>
    </row>
    <row r="7" spans="2:10" ht="15.75" thickBot="1">
      <c r="B7" s="2">
        <v>4</v>
      </c>
      <c r="C7" s="5" t="s">
        <v>9</v>
      </c>
      <c r="D7" s="3" t="s">
        <v>10</v>
      </c>
      <c r="E7" s="4" t="s">
        <v>140</v>
      </c>
      <c r="F7" s="9">
        <f>12020+6000</f>
        <v>18020</v>
      </c>
      <c r="G7" s="17" t="str">
        <f>+'[1]coste 2014'!$D$17</f>
        <v>CASABLANCA</v>
      </c>
      <c r="H7" s="3" t="s">
        <v>49</v>
      </c>
      <c r="I7" s="72" t="s">
        <v>49</v>
      </c>
      <c r="J7" s="60" t="s">
        <v>143</v>
      </c>
    </row>
    <row r="8" spans="2:10" ht="15.75" thickBot="1">
      <c r="B8" s="2">
        <v>5</v>
      </c>
      <c r="C8" s="5" t="s">
        <v>38</v>
      </c>
      <c r="D8" s="3" t="s">
        <v>39</v>
      </c>
      <c r="E8" s="4" t="s">
        <v>140</v>
      </c>
      <c r="F8" s="9">
        <f>12020+10000</f>
        <v>22020</v>
      </c>
      <c r="G8" s="17" t="str">
        <f>+'[1]coste 2014'!$D$24</f>
        <v>TORONTO</v>
      </c>
      <c r="H8" s="3" t="s">
        <v>49</v>
      </c>
      <c r="I8" s="72" t="s">
        <v>49</v>
      </c>
      <c r="J8" s="60" t="s">
        <v>143</v>
      </c>
    </row>
    <row r="9" spans="2:10" ht="15.75" thickBot="1">
      <c r="B9" s="2">
        <v>6</v>
      </c>
      <c r="C9" s="5" t="s">
        <v>11</v>
      </c>
      <c r="D9" s="3" t="s">
        <v>12</v>
      </c>
      <c r="E9" s="4" t="s">
        <v>140</v>
      </c>
      <c r="F9" s="9">
        <v>18020</v>
      </c>
      <c r="G9" s="17" t="str">
        <f>+'[1]coste 2014'!$D$8</f>
        <v>CHILE</v>
      </c>
      <c r="H9" s="3" t="s">
        <v>49</v>
      </c>
      <c r="I9" s="72" t="s">
        <v>52</v>
      </c>
      <c r="J9" s="60" t="s">
        <v>143</v>
      </c>
    </row>
    <row r="10" spans="2:10" ht="15.75" thickBot="1">
      <c r="B10" s="2">
        <v>7</v>
      </c>
      <c r="C10" s="5" t="s">
        <v>13</v>
      </c>
      <c r="D10" s="3" t="s">
        <v>14</v>
      </c>
      <c r="E10" s="4" t="s">
        <v>140</v>
      </c>
      <c r="F10" s="9">
        <v>12020</v>
      </c>
      <c r="G10" s="17" t="s">
        <v>49</v>
      </c>
      <c r="H10" s="3" t="s">
        <v>49</v>
      </c>
      <c r="I10" s="72" t="s">
        <v>53</v>
      </c>
      <c r="J10" s="60" t="s">
        <v>143</v>
      </c>
    </row>
    <row r="11" spans="2:10" ht="15.75" thickBot="1">
      <c r="B11" s="2">
        <v>8</v>
      </c>
      <c r="C11" s="5" t="s">
        <v>15</v>
      </c>
      <c r="D11" s="3" t="s">
        <v>16</v>
      </c>
      <c r="E11" s="4" t="s">
        <v>140</v>
      </c>
      <c r="F11" s="9">
        <v>20020</v>
      </c>
      <c r="G11" s="17" t="str">
        <f>+'[1]coste 2014'!$D$10</f>
        <v>MIAMI</v>
      </c>
      <c r="H11" s="3" t="s">
        <v>49</v>
      </c>
      <c r="I11" s="72" t="s">
        <v>49</v>
      </c>
      <c r="J11" s="60" t="s">
        <v>143</v>
      </c>
    </row>
    <row r="12" spans="2:10" ht="15.75" thickBot="1">
      <c r="B12" s="2">
        <v>9</v>
      </c>
      <c r="C12" s="5" t="s">
        <v>17</v>
      </c>
      <c r="D12" s="3" t="s">
        <v>18</v>
      </c>
      <c r="E12" s="4" t="s">
        <v>140</v>
      </c>
      <c r="F12" s="9">
        <f>12020+7000</f>
        <v>19020</v>
      </c>
      <c r="G12" s="19" t="str">
        <f>+'[1]coste 2014'!$D$11</f>
        <v>KUALA LUMPUR</v>
      </c>
      <c r="H12" s="3" t="s">
        <v>49</v>
      </c>
      <c r="I12" s="72" t="s">
        <v>54</v>
      </c>
      <c r="J12" s="60" t="s">
        <v>143</v>
      </c>
    </row>
    <row r="13" spans="2:10" ht="15.75" thickBot="1">
      <c r="B13" s="2">
        <v>10</v>
      </c>
      <c r="C13" s="5" t="s">
        <v>40</v>
      </c>
      <c r="D13" s="3" t="s">
        <v>41</v>
      </c>
      <c r="E13" s="4" t="s">
        <v>140</v>
      </c>
      <c r="F13" s="9">
        <v>12020</v>
      </c>
      <c r="G13" s="17" t="s">
        <v>49</v>
      </c>
      <c r="H13" s="3" t="s">
        <v>49</v>
      </c>
      <c r="I13" s="72" t="s">
        <v>49</v>
      </c>
      <c r="J13" s="60" t="s">
        <v>143</v>
      </c>
    </row>
    <row r="14" spans="2:10" ht="15.75" thickBot="1">
      <c r="B14" s="2">
        <v>11</v>
      </c>
      <c r="C14" s="5" t="s">
        <v>6</v>
      </c>
      <c r="D14" s="3" t="s">
        <v>19</v>
      </c>
      <c r="E14" s="4" t="s">
        <v>140</v>
      </c>
      <c r="F14" s="9">
        <f>12020+10000</f>
        <v>22020</v>
      </c>
      <c r="G14" s="17" t="str">
        <f>+'[1]coste 2014'!$D$12</f>
        <v>MILAN</v>
      </c>
      <c r="H14" s="3" t="s">
        <v>49</v>
      </c>
      <c r="I14" s="72" t="s">
        <v>49</v>
      </c>
      <c r="J14" s="60" t="s">
        <v>143</v>
      </c>
    </row>
    <row r="15" spans="2:10" ht="15.75" thickBot="1">
      <c r="B15" s="2">
        <v>12</v>
      </c>
      <c r="C15" s="5" t="s">
        <v>20</v>
      </c>
      <c r="D15" s="3" t="s">
        <v>21</v>
      </c>
      <c r="E15" s="4" t="s">
        <v>140</v>
      </c>
      <c r="F15" s="9">
        <v>22020</v>
      </c>
      <c r="G15" s="17" t="str">
        <f>+'[1]coste 2014'!$D$13</f>
        <v>SIDNEY</v>
      </c>
      <c r="H15" s="3" t="s">
        <v>49</v>
      </c>
      <c r="I15" s="72" t="s">
        <v>55</v>
      </c>
      <c r="J15" s="60" t="s">
        <v>143</v>
      </c>
    </row>
    <row r="16" spans="2:10" ht="15.75" thickBot="1">
      <c r="B16" s="2">
        <v>13</v>
      </c>
      <c r="C16" s="5" t="s">
        <v>22</v>
      </c>
      <c r="D16" s="3" t="s">
        <v>23</v>
      </c>
      <c r="E16" s="4" t="s">
        <v>140</v>
      </c>
      <c r="F16" s="9">
        <f>12020+8000</f>
        <v>20020</v>
      </c>
      <c r="G16" s="17" t="str">
        <f>+'[1]coste 2014'!$D$14</f>
        <v>BRUSELAS</v>
      </c>
      <c r="H16" s="3" t="s">
        <v>49</v>
      </c>
      <c r="I16" s="72" t="s">
        <v>49</v>
      </c>
      <c r="J16" s="60" t="s">
        <v>143</v>
      </c>
    </row>
    <row r="17" spans="2:10" ht="15.75" thickBot="1">
      <c r="B17" s="2">
        <v>14</v>
      </c>
      <c r="C17" s="5" t="s">
        <v>24</v>
      </c>
      <c r="D17" s="3" t="s">
        <v>25</v>
      </c>
      <c r="E17" s="4" t="s">
        <v>140</v>
      </c>
      <c r="F17" s="9">
        <v>22020</v>
      </c>
      <c r="G17" s="17" t="str">
        <f>+'[1]coste 2014'!$D$16</f>
        <v>ABDIYAN</v>
      </c>
      <c r="H17" s="3" t="s">
        <v>49</v>
      </c>
      <c r="I17" s="72" t="s">
        <v>49</v>
      </c>
      <c r="J17" s="60" t="s">
        <v>143</v>
      </c>
    </row>
    <row r="18" spans="2:10" ht="15.75" thickBot="1">
      <c r="B18" s="2">
        <v>15</v>
      </c>
      <c r="C18" s="5" t="s">
        <v>26</v>
      </c>
      <c r="D18" s="3" t="s">
        <v>27</v>
      </c>
      <c r="E18" s="4" t="s">
        <v>140</v>
      </c>
      <c r="F18" s="9">
        <f>12020+6000</f>
        <v>18020</v>
      </c>
      <c r="G18" s="17" t="str">
        <f>+'[1]coste 2014'!$D$7</f>
        <v>CASABLANCA</v>
      </c>
      <c r="H18" s="3" t="s">
        <v>49</v>
      </c>
      <c r="I18" s="72" t="s">
        <v>49</v>
      </c>
      <c r="J18" s="60" t="s">
        <v>143</v>
      </c>
    </row>
    <row r="19" spans="2:10" ht="15.75" thickBot="1">
      <c r="B19" s="2">
        <v>16</v>
      </c>
      <c r="C19" s="5" t="s">
        <v>28</v>
      </c>
      <c r="D19" s="3" t="s">
        <v>29</v>
      </c>
      <c r="E19" s="4" t="s">
        <v>140</v>
      </c>
      <c r="F19" s="9">
        <f>12020+12000</f>
        <v>24020</v>
      </c>
      <c r="G19" s="17" t="str">
        <f>+'[1]coste 2014'!$D$18</f>
        <v>SINGAPUR</v>
      </c>
      <c r="H19" s="3" t="s">
        <v>50</v>
      </c>
      <c r="I19" s="72" t="s">
        <v>50</v>
      </c>
      <c r="J19" s="60" t="s">
        <v>143</v>
      </c>
    </row>
    <row r="20" spans="2:10" ht="15.75" thickBot="1">
      <c r="B20" s="2">
        <v>17</v>
      </c>
      <c r="C20" s="5" t="s">
        <v>30</v>
      </c>
      <c r="D20" s="3" t="s">
        <v>31</v>
      </c>
      <c r="E20" s="4" t="s">
        <v>140</v>
      </c>
      <c r="F20" s="9">
        <f>12020+12000</f>
        <v>24020</v>
      </c>
      <c r="G20" s="17" t="str">
        <f>+'[1]coste 2014'!$D$20</f>
        <v>NUEVA YORK</v>
      </c>
      <c r="H20" s="3" t="s">
        <v>49</v>
      </c>
      <c r="I20" s="72" t="s">
        <v>49</v>
      </c>
      <c r="J20" s="60" t="s">
        <v>143</v>
      </c>
    </row>
    <row r="21" spans="2:10" ht="15.75" thickBot="1">
      <c r="B21" s="2">
        <v>18</v>
      </c>
      <c r="C21" s="5" t="s">
        <v>32</v>
      </c>
      <c r="D21" s="3" t="s">
        <v>31</v>
      </c>
      <c r="E21" s="4" t="s">
        <v>140</v>
      </c>
      <c r="F21" s="9">
        <f>12020+6000</f>
        <v>18020</v>
      </c>
      <c r="G21" s="17" t="str">
        <f>+'[1]coste 2014'!$D$26</f>
        <v>CHILE</v>
      </c>
      <c r="H21" s="3" t="s">
        <v>49</v>
      </c>
      <c r="I21" s="72" t="s">
        <v>49</v>
      </c>
      <c r="J21" s="60" t="s">
        <v>143</v>
      </c>
    </row>
    <row r="22" spans="2:10" ht="15.75" thickBot="1">
      <c r="B22" s="2">
        <v>19</v>
      </c>
      <c r="C22" s="5" t="s">
        <v>42</v>
      </c>
      <c r="D22" s="3" t="s">
        <v>43</v>
      </c>
      <c r="E22" s="4" t="s">
        <v>140</v>
      </c>
      <c r="F22" s="9">
        <f>12020+6000</f>
        <v>18020</v>
      </c>
      <c r="G22" s="17" t="str">
        <f>+'[1]coste 2014'!$D$19</f>
        <v>CHILE</v>
      </c>
      <c r="H22" s="3" t="s">
        <v>49</v>
      </c>
      <c r="I22" s="72" t="s">
        <v>49</v>
      </c>
      <c r="J22" s="60" t="s">
        <v>143</v>
      </c>
    </row>
    <row r="23" spans="2:10" ht="15.75" thickBot="1">
      <c r="B23" s="2">
        <v>20</v>
      </c>
      <c r="C23" s="5" t="s">
        <v>32</v>
      </c>
      <c r="D23" s="3" t="s">
        <v>33</v>
      </c>
      <c r="E23" s="4" t="s">
        <v>140</v>
      </c>
      <c r="F23" s="9">
        <f>12020+8000</f>
        <v>20020</v>
      </c>
      <c r="G23" s="20" t="s">
        <v>48</v>
      </c>
      <c r="H23" s="3" t="s">
        <v>50</v>
      </c>
      <c r="I23" s="72" t="s">
        <v>56</v>
      </c>
      <c r="J23" s="60" t="s">
        <v>143</v>
      </c>
    </row>
    <row r="24" spans="2:10" ht="15.75" thickBot="1">
      <c r="B24" s="2">
        <v>21</v>
      </c>
      <c r="C24" s="5" t="s">
        <v>34</v>
      </c>
      <c r="D24" s="3" t="s">
        <v>35</v>
      </c>
      <c r="E24" s="4" t="s">
        <v>140</v>
      </c>
      <c r="F24" s="9">
        <f>12020+10000</f>
        <v>22020</v>
      </c>
      <c r="G24" s="17" t="str">
        <f>+'[1]coste 2014'!$D$22</f>
        <v>PARIS</v>
      </c>
      <c r="H24" s="3" t="s">
        <v>50</v>
      </c>
      <c r="I24" s="72" t="s">
        <v>50</v>
      </c>
      <c r="J24" s="60" t="s">
        <v>143</v>
      </c>
    </row>
    <row r="25" spans="2:10" ht="15.75" thickBot="1">
      <c r="B25" s="2">
        <v>22</v>
      </c>
      <c r="C25" s="6" t="s">
        <v>36</v>
      </c>
      <c r="D25" s="7" t="s">
        <v>37</v>
      </c>
      <c r="E25" s="4" t="s">
        <v>140</v>
      </c>
      <c r="F25" s="16">
        <f>12020+8000</f>
        <v>20020</v>
      </c>
      <c r="G25" s="22" t="str">
        <f>+'[1]coste 2014'!$D$23</f>
        <v>ANKARA</v>
      </c>
      <c r="H25" s="7" t="s">
        <v>49</v>
      </c>
      <c r="I25" s="73" t="s">
        <v>49</v>
      </c>
      <c r="J25" s="60" t="s">
        <v>143</v>
      </c>
    </row>
    <row r="26" ht="15">
      <c r="J26" s="4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mbuendia</dc:creator>
  <cp:keywords/>
  <dc:description/>
  <cp:lastModifiedBy>alemany</cp:lastModifiedBy>
  <dcterms:created xsi:type="dcterms:W3CDTF">2014-07-02T12:05:49Z</dcterms:created>
  <dcterms:modified xsi:type="dcterms:W3CDTF">2016-06-15T09:56:17Z</dcterms:modified>
  <cp:category/>
  <cp:version/>
  <cp:contentType/>
  <cp:contentStatus/>
</cp:coreProperties>
</file>